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2\Проект Решения о бюджете на 2022-2023\"/>
    </mc:Choice>
  </mc:AlternateContent>
  <xr:revisionPtr revIDLastSave="0" documentId="13_ncr:1_{75679431-B1C6-4DE2-9D96-571360E54A8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2" i="1" l="1"/>
  <c r="U84" i="1" l="1"/>
  <c r="U56" i="1" l="1"/>
  <c r="AO28" i="1"/>
  <c r="AN28" i="1"/>
  <c r="AM28" i="1"/>
  <c r="AL28" i="1"/>
  <c r="AK28" i="1"/>
  <c r="AJ28" i="1"/>
  <c r="U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8" i="1"/>
  <c r="U87" i="1" s="1"/>
  <c r="U83" i="1"/>
  <c r="U80" i="1"/>
  <c r="U79" i="1" s="1"/>
  <c r="U62" i="1"/>
  <c r="U61" i="1" s="1"/>
  <c r="AK15" i="1" l="1"/>
  <c r="U15" i="1"/>
  <c r="AN83" i="1"/>
  <c r="AN15" i="1" s="1"/>
  <c r="AM83" i="1"/>
  <c r="AM15" i="1" s="1"/>
  <c r="AL83" i="1"/>
  <c r="AL15" i="1" s="1"/>
  <c r="AK83" i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<sst xmlns="http://schemas.openxmlformats.org/spreadsheetml/2006/main" count="426" uniqueCount="166">
  <si>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</si>
  <si>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</si>
  <si>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</si>
  <si>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</si>
  <si>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</si>
  <si>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</si>
  <si>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</si>
  <si>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</si>
  <si>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</si>
  <si>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</si>
  <si>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</si>
  <si>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</si>
  <si>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</si>
  <si>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</si>
  <si>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</si>
  <si>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</si>
  <si>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</si>
  <si>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</si>
  <si>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</si>
  <si>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</si>
  <si>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</si>
  <si>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</si>
  <si>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</si>
  <si>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</si>
  <si>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</si>
  <si>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</si>
  <si>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</si>
  <si>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</si>
  <si>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</si>
  <si>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</si>
  <si>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</si>
  <si>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</si>
  <si>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</si>
  <si>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</si>
  <si>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</si>
  <si>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</si>
  <si>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</si>
  <si>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</si>
  <si>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</si>
  <si>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</si>
  <si>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</si>
  <si>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</si>
  <si>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</si>
  <si>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</si>
  <si>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</si>
  <si>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</si>
  <si>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</si>
  <si>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</si>
  <si>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</si>
  <si>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</si>
  <si>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</si>
  <si>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</si>
  <si>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</si>
  <si>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</si>
  <si>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</si>
  <si>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</si>
  <si>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</si>
  <si>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</si>
  <si>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</si>
  <si>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</si>
  <si>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</si>
  <si>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</si>
  <si>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</si>
  <si>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</si>
  <si>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</si>
  <si>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</si>
  <si>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</si>
  <si>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</si>
  <si>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</si>
  <si>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</si>
  <si>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</si>
  <si>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</si>
  <si>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</si>
  <si>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</si>
  <si>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</si>
  <si>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</si>
  <si>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</si>
  <si>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</si>
  <si>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</si>
  <si>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</si>
  <si>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</si>
  <si>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</si>
  <si>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</si>
  <si>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</si>
  <si>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</si>
  <si>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</si>
  <si>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</si>
  <si>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</si>
  <si>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</si>
  <si>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</si>
  <si>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</si>
  <si>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</si>
  <si>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</si>
  <si>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</si>
  <si>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</si>
  <si>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</si>
  <si>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</si>
  <si>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</si>
  <si>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</si>
  <si>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</si>
  <si>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</si>
  <si>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</si>
  <si>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</si>
  <si>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</si>
  <si>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</si>
  <si>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</si>
  <si>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</si>
  <si>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</si>
  <si>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</si>
  <si>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</si>
  <si>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</si>
  <si>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</si>
  <si>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</si>
  <si>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</si>
  <si>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</si>
  <si>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</si>
  <si>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</si>
  <si>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</si>
  <si>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</si>
  <si>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</si>
  <si>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</si>
  <si>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</si>
  <si>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</si>
  <si>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</si>
  <si>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</si>
  <si>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</si>
  <si>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</si>
  <si>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</si>
  <si>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</si>
  <si>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</si>
  <si>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</si>
  <si>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</si>
  <si>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</si>
  <si>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</si>
  <si>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</si>
  <si>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</si>
  <si>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</si>
  <si>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</si>
  <si>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</si>
  <si>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</si>
  <si>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</si>
  <si>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</si>
  <si>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</si>
  <si>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</si>
  <si>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</si>
  <si>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</si>
  <si>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</si>
  <si>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</si>
  <si>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</si>
  <si>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</si>
  <si>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</si>
  <si>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 xml:space="preserve">Приложение 6 к проекту  решения 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</si>
  <si>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</si>
  <si>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</si>
  <si>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</si>
  <si>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</si>
  <si>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</si>
  <si>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</si>
  <si>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в целях софинансирования средств, выделенных из областного бюджета(Субсидии бюджетным учреждениям на иные цели)(Безвозмездные перечисления государственным (муниципальным) бюджетным и автономным учреждениям)</t>
  </si>
  <si>
    <t>06.1.00.S9990</t>
  </si>
  <si>
    <t xml:space="preserve">Собрания  депутатов Митякинского сельского поселения                                 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</si>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</sst>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0" fontId="17" fillId="0" borderId="2" xfId="0" applyFont="1" applyBorder="1" applyAlignment="1">
      <alignment wrapText="1"/>
    </xf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8"/>
  <sheetViews>
    <sheetView showGridLines="0" tabSelected="1" zoomScaleNormal="100" workbookViewId="0">
      <selection activeCell="U90" sqref="U90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151</v>
      </c>
      <c r="AP4" s="4"/>
      <c r="AQ4" s="4"/>
      <c r="AR4" s="4"/>
      <c r="AS4" s="4"/>
      <c r="AT4" s="4"/>
    </row>
    <row r="5" spans="1:46" ht="23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02" t="s">
        <v>160</v>
      </c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161</v>
      </c>
      <c r="AP7" s="4"/>
      <c r="AQ7" s="4"/>
      <c r="AR7" s="4"/>
      <c r="AS7" s="4"/>
      <c r="AT7" s="4"/>
    </row>
    <row r="8" spans="1:46" ht="17.2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162</v>
      </c>
      <c r="AP8" s="4"/>
      <c r="AQ8" s="4"/>
      <c r="AR8" s="4"/>
      <c r="AS8" s="4"/>
      <c r="AT8" s="4"/>
    </row>
    <row r="9" spans="1:46" ht="79.5" customHeight="1" x14ac:dyDescent="0.25">
      <c r="A9" s="103" t="s">
        <v>163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</row>
    <row r="10" spans="1:46" ht="8.25" customHeight="1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4" t="s">
        <v>0</v>
      </c>
      <c r="AK11" s="104"/>
      <c r="AL11" s="104"/>
      <c r="AM11" s="104"/>
      <c r="AN11" s="104"/>
      <c r="AO11" s="104"/>
      <c r="AP11" s="5"/>
      <c r="AQ11" s="5"/>
      <c r="AR11" s="5"/>
      <c r="AS11" s="5"/>
      <c r="AT11" s="5"/>
    </row>
    <row r="12" spans="1:46" ht="15" customHeight="1" x14ac:dyDescent="0.25">
      <c r="A12" s="93" t="s">
        <v>13</v>
      </c>
      <c r="B12" s="93" t="s">
        <v>9</v>
      </c>
      <c r="C12" s="93" t="s">
        <v>10</v>
      </c>
      <c r="D12" s="94" t="s">
        <v>11</v>
      </c>
      <c r="E12" s="95" t="s">
        <v>11</v>
      </c>
      <c r="F12" s="95" t="s">
        <v>11</v>
      </c>
      <c r="G12" s="95" t="s">
        <v>11</v>
      </c>
      <c r="H12" s="95" t="s">
        <v>11</v>
      </c>
      <c r="I12" s="95" t="s">
        <v>11</v>
      </c>
      <c r="J12" s="95" t="s">
        <v>11</v>
      </c>
      <c r="K12" s="95" t="s">
        <v>11</v>
      </c>
      <c r="L12" s="95" t="s">
        <v>11</v>
      </c>
      <c r="M12" s="95" t="s">
        <v>11</v>
      </c>
      <c r="N12" s="95" t="s">
        <v>11</v>
      </c>
      <c r="O12" s="95" t="s">
        <v>11</v>
      </c>
      <c r="P12" s="95" t="s">
        <v>11</v>
      </c>
      <c r="Q12" s="95" t="s">
        <v>11</v>
      </c>
      <c r="R12" s="96" t="s">
        <v>11</v>
      </c>
      <c r="S12" s="100" t="s">
        <v>12</v>
      </c>
      <c r="T12" s="93" t="s">
        <v>13</v>
      </c>
      <c r="U12" s="93" t="s">
        <v>140</v>
      </c>
      <c r="V12" s="93" t="s">
        <v>2</v>
      </c>
      <c r="W12" s="93" t="s">
        <v>3</v>
      </c>
      <c r="X12" s="93" t="s">
        <v>4</v>
      </c>
      <c r="Y12" s="93" t="s">
        <v>5</v>
      </c>
      <c r="Z12" s="93" t="s">
        <v>1</v>
      </c>
      <c r="AA12" s="93" t="s">
        <v>2</v>
      </c>
      <c r="AB12" s="93" t="s">
        <v>3</v>
      </c>
      <c r="AC12" s="93" t="s">
        <v>4</v>
      </c>
      <c r="AD12" s="93" t="s">
        <v>5</v>
      </c>
      <c r="AE12" s="93" t="s">
        <v>1</v>
      </c>
      <c r="AF12" s="93" t="s">
        <v>2</v>
      </c>
      <c r="AG12" s="93" t="s">
        <v>3</v>
      </c>
      <c r="AH12" s="93" t="s">
        <v>4</v>
      </c>
      <c r="AI12" s="93" t="s">
        <v>5</v>
      </c>
      <c r="AJ12" s="93" t="s">
        <v>152</v>
      </c>
      <c r="AK12" s="93" t="s">
        <v>14</v>
      </c>
      <c r="AL12" s="93" t="s">
        <v>15</v>
      </c>
      <c r="AM12" s="93" t="s">
        <v>16</v>
      </c>
      <c r="AN12" s="93" t="s">
        <v>17</v>
      </c>
      <c r="AO12" s="93" t="s">
        <v>164</v>
      </c>
      <c r="AP12" s="100" t="s">
        <v>18</v>
      </c>
      <c r="AQ12" s="100" t="s">
        <v>19</v>
      </c>
      <c r="AR12" s="100" t="s">
        <v>20</v>
      </c>
      <c r="AS12" s="100" t="s">
        <v>21</v>
      </c>
      <c r="AT12" s="93" t="s">
        <v>13</v>
      </c>
    </row>
    <row r="13" spans="1:46" ht="15" customHeight="1" x14ac:dyDescent="0.25">
      <c r="A13" s="93"/>
      <c r="B13" s="93" t="s">
        <v>6</v>
      </c>
      <c r="C13" s="93" t="s">
        <v>7</v>
      </c>
      <c r="D13" s="97" t="s">
        <v>8</v>
      </c>
      <c r="E13" s="98" t="s">
        <v>8</v>
      </c>
      <c r="F13" s="98" t="s">
        <v>8</v>
      </c>
      <c r="G13" s="98" t="s">
        <v>8</v>
      </c>
      <c r="H13" s="98" t="s">
        <v>8</v>
      </c>
      <c r="I13" s="98" t="s">
        <v>8</v>
      </c>
      <c r="J13" s="98" t="s">
        <v>8</v>
      </c>
      <c r="K13" s="98" t="s">
        <v>8</v>
      </c>
      <c r="L13" s="98" t="s">
        <v>8</v>
      </c>
      <c r="M13" s="98" t="s">
        <v>8</v>
      </c>
      <c r="N13" s="98" t="s">
        <v>8</v>
      </c>
      <c r="O13" s="98" t="s">
        <v>8</v>
      </c>
      <c r="P13" s="98" t="s">
        <v>8</v>
      </c>
      <c r="Q13" s="98" t="s">
        <v>8</v>
      </c>
      <c r="R13" s="99" t="s">
        <v>8</v>
      </c>
      <c r="S13" s="101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 t="s">
        <v>1</v>
      </c>
      <c r="AK13" s="93" t="s">
        <v>2</v>
      </c>
      <c r="AL13" s="93" t="s">
        <v>3</v>
      </c>
      <c r="AM13" s="93" t="s">
        <v>4</v>
      </c>
      <c r="AN13" s="93" t="s">
        <v>5</v>
      </c>
      <c r="AO13" s="93" t="s">
        <v>1</v>
      </c>
      <c r="AP13" s="101" t="s">
        <v>2</v>
      </c>
      <c r="AQ13" s="101" t="s">
        <v>3</v>
      </c>
      <c r="AR13" s="101" t="s">
        <v>4</v>
      </c>
      <c r="AS13" s="101" t="s">
        <v>5</v>
      </c>
      <c r="AT13" s="93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3">
        <f>U16+U46+U51+U55+U61+U79+U83+U87</f>
        <v>13132.800000000001</v>
      </c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>
        <f t="shared" ref="AJ15:AO15" si="0">AJ16+AJ46+AJ51+AJ55+AJ61+AJ79+AJ83+AJ87</f>
        <v>10276.200000000001</v>
      </c>
      <c r="AK15" s="85">
        <f t="shared" si="0"/>
        <v>4393.2</v>
      </c>
      <c r="AL15" s="85">
        <f t="shared" si="0"/>
        <v>4393.2</v>
      </c>
      <c r="AM15" s="85">
        <f t="shared" si="0"/>
        <v>4393.2</v>
      </c>
      <c r="AN15" s="85">
        <f t="shared" si="0"/>
        <v>4393.2</v>
      </c>
      <c r="AO15" s="85">
        <f t="shared" si="0"/>
        <v>9558.0999999999985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3">
        <f>U17+U25+U28</f>
        <v>6034</v>
      </c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>
        <f t="shared" ref="AJ16:AO16" si="1">AJ17+AJ25+AJ28</f>
        <v>5664.6</v>
      </c>
      <c r="AK16" s="85">
        <f t="shared" si="1"/>
        <v>4393.2</v>
      </c>
      <c r="AL16" s="85">
        <f t="shared" si="1"/>
        <v>4393.2</v>
      </c>
      <c r="AM16" s="85">
        <f t="shared" si="1"/>
        <v>4393.2</v>
      </c>
      <c r="AN16" s="85">
        <f t="shared" si="1"/>
        <v>4393.2</v>
      </c>
      <c r="AO16" s="85">
        <f t="shared" si="1"/>
        <v>6253.0999999999995</v>
      </c>
      <c r="AP16" s="9"/>
      <c r="AQ16" s="9"/>
      <c r="AR16" s="9"/>
      <c r="AS16" s="9"/>
      <c r="AT16" s="8" t="s">
        <v>23</v>
      </c>
    </row>
    <row r="17" spans="1:49" ht="53.25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4">
        <f>U19+U21+U22+U24</f>
        <v>5228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5414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5775.2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4">
        <v>4370.8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4456.2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4810.3</v>
      </c>
      <c r="AP19" s="12"/>
      <c r="AQ19" s="12"/>
      <c r="AR19" s="12"/>
      <c r="AS19" s="12"/>
      <c r="AT19" s="10" t="s">
        <v>30</v>
      </c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248.3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253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4">
        <v>613.29999999999995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709.3</v>
      </c>
      <c r="AK22" s="84"/>
      <c r="AL22" s="84"/>
      <c r="AM22" s="84"/>
      <c r="AN22" s="84"/>
      <c r="AO22" s="84">
        <v>711.7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1">
        <v>0.2</v>
      </c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>
        <v>0.2</v>
      </c>
      <c r="AK24" s="81"/>
      <c r="AL24" s="81"/>
      <c r="AM24" s="81"/>
      <c r="AN24" s="81"/>
      <c r="AO24" s="81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1">
        <v>5</v>
      </c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>
        <v>0</v>
      </c>
      <c r="AK25" s="81"/>
      <c r="AL25" s="81"/>
      <c r="AM25" s="81"/>
      <c r="AN25" s="81"/>
      <c r="AO25" s="81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1">
        <v>5</v>
      </c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>
        <v>0</v>
      </c>
      <c r="AK27" s="81"/>
      <c r="AL27" s="81"/>
      <c r="AM27" s="81"/>
      <c r="AN27" s="81"/>
      <c r="AO27" s="81">
        <v>0</v>
      </c>
      <c r="AP27" s="12"/>
      <c r="AQ27" s="12"/>
      <c r="AR27" s="12"/>
      <c r="AS27" s="12"/>
      <c r="AT27" s="10" t="s">
        <v>46</v>
      </c>
    </row>
    <row r="28" spans="1:49" ht="14.25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4">
        <f>U30+U32+U34+U36+U38+U40+U42+U44</f>
        <v>801</v>
      </c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7">
        <f t="shared" ref="AJ28:AO28" si="3">AJ30+AJ32+AJ34+AJ36+AJ38+AJ40+AJ42+AJ44</f>
        <v>250.6</v>
      </c>
      <c r="AK28" s="84">
        <f t="shared" si="3"/>
        <v>0</v>
      </c>
      <c r="AL28" s="84">
        <f t="shared" si="3"/>
        <v>0</v>
      </c>
      <c r="AM28" s="84">
        <f t="shared" si="3"/>
        <v>0</v>
      </c>
      <c r="AN28" s="84">
        <f t="shared" si="3"/>
        <v>0</v>
      </c>
      <c r="AO28" s="87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6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4">
        <v>372.3</v>
      </c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>
        <v>0</v>
      </c>
      <c r="AK30" s="81"/>
      <c r="AL30" s="81"/>
      <c r="AM30" s="81"/>
      <c r="AN30" s="81"/>
      <c r="AO30" s="81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1">
        <v>28</v>
      </c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>
        <v>0</v>
      </c>
      <c r="AK32" s="81"/>
      <c r="AL32" s="81"/>
      <c r="AM32" s="81"/>
      <c r="AN32" s="81"/>
      <c r="AO32" s="81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1">
        <v>50</v>
      </c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>
        <v>0</v>
      </c>
      <c r="AK34" s="81"/>
      <c r="AL34" s="81"/>
      <c r="AM34" s="81"/>
      <c r="AN34" s="81"/>
      <c r="AO34" s="81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1">
        <v>20</v>
      </c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>
        <v>0</v>
      </c>
      <c r="AK36" s="81"/>
      <c r="AL36" s="81"/>
      <c r="AM36" s="81"/>
      <c r="AN36" s="81"/>
      <c r="AO36" s="81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1">
        <v>50</v>
      </c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>
        <v>0</v>
      </c>
      <c r="AK40" s="81"/>
      <c r="AL40" s="81"/>
      <c r="AM40" s="81"/>
      <c r="AN40" s="81"/>
      <c r="AO40" s="81">
        <v>0</v>
      </c>
      <c r="AP40" s="12"/>
      <c r="AQ40" s="12"/>
      <c r="AR40" s="12"/>
      <c r="AS40" s="12"/>
      <c r="AT40" s="13" t="s">
        <v>67</v>
      </c>
    </row>
    <row r="41" spans="1:46" ht="8.4499999999999993" hidden="1" customHeight="1" x14ac:dyDescent="0.25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0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92"/>
      <c r="AK41" s="86"/>
      <c r="AL41" s="86"/>
      <c r="AM41" s="86"/>
      <c r="AN41" s="86"/>
      <c r="AO41" s="92"/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1">
        <v>0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92">
        <v>250.6</v>
      </c>
      <c r="AK42" s="86"/>
      <c r="AL42" s="86"/>
      <c r="AM42" s="86"/>
      <c r="AN42" s="86"/>
      <c r="AO42" s="92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6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4">
        <v>280.7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>
        <v>0</v>
      </c>
      <c r="AK44" s="81"/>
      <c r="AL44" s="81"/>
      <c r="AM44" s="81"/>
      <c r="AN44" s="81"/>
      <c r="AO44" s="81">
        <v>0</v>
      </c>
      <c r="AP44" s="12"/>
      <c r="AQ44" s="12"/>
      <c r="AR44" s="12"/>
      <c r="AS44" s="12"/>
      <c r="AT44" s="13" t="s">
        <v>71</v>
      </c>
    </row>
    <row r="45" spans="1:46" ht="0.6" hidden="1" customHeight="1" x14ac:dyDescent="0.25">
      <c r="A45" s="77"/>
      <c r="B45" s="11"/>
      <c r="C45" s="11"/>
      <c r="D45" s="11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/>
      <c r="T45" s="10"/>
      <c r="U45" s="84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3">
        <f>U47</f>
        <v>242.6</v>
      </c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>
        <f t="shared" ref="AJ46:AO46" si="4">AJ47</f>
        <v>251.60000000000002</v>
      </c>
      <c r="AK46" s="81">
        <f t="shared" si="4"/>
        <v>0</v>
      </c>
      <c r="AL46" s="81">
        <f t="shared" si="4"/>
        <v>0</v>
      </c>
      <c r="AM46" s="81">
        <f t="shared" si="4"/>
        <v>0</v>
      </c>
      <c r="AN46" s="81">
        <f t="shared" si="4"/>
        <v>0</v>
      </c>
      <c r="AO46" s="83">
        <f t="shared" si="4"/>
        <v>0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1">
        <f>U49+U50</f>
        <v>242.6</v>
      </c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4">
        <f t="shared" ref="AJ47:AO47" si="5">AJ49+AJ50</f>
        <v>251.60000000000002</v>
      </c>
      <c r="AK47" s="85">
        <f t="shared" si="5"/>
        <v>0</v>
      </c>
      <c r="AL47" s="85">
        <f t="shared" si="5"/>
        <v>0</v>
      </c>
      <c r="AM47" s="85">
        <f t="shared" si="5"/>
        <v>0</v>
      </c>
      <c r="AN47" s="85">
        <f t="shared" si="5"/>
        <v>0</v>
      </c>
      <c r="AO47" s="84">
        <f t="shared" si="5"/>
        <v>0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12"/>
      <c r="AQ48" s="12"/>
      <c r="AR48" s="12"/>
      <c r="AS48" s="12"/>
      <c r="AT48" s="13" t="s">
        <v>79</v>
      </c>
    </row>
    <row r="49" spans="1:46" ht="114" customHeight="1" x14ac:dyDescent="0.25">
      <c r="A49" s="13" t="s">
        <v>79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1">
        <v>227.9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>
        <v>236.3</v>
      </c>
      <c r="AK49" s="81"/>
      <c r="AL49" s="81"/>
      <c r="AM49" s="81"/>
      <c r="AN49" s="81"/>
      <c r="AO49" s="81">
        <v>0</v>
      </c>
      <c r="AP49" s="12"/>
      <c r="AQ49" s="12"/>
      <c r="AR49" s="12"/>
      <c r="AS49" s="12"/>
      <c r="AT49" s="13" t="s">
        <v>80</v>
      </c>
    </row>
    <row r="50" spans="1:46" ht="112.15" customHeight="1" x14ac:dyDescent="0.25">
      <c r="A50" s="13" t="s">
        <v>80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1">
        <v>14.7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>
        <v>15.3</v>
      </c>
      <c r="AK50" s="81"/>
      <c r="AL50" s="81"/>
      <c r="AM50" s="81"/>
      <c r="AN50" s="81"/>
      <c r="AO50" s="81">
        <v>0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5">
        <f>U52</f>
        <v>20</v>
      </c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3">
        <v>0</v>
      </c>
      <c r="AK51" s="83"/>
      <c r="AL51" s="83"/>
      <c r="AM51" s="83"/>
      <c r="AN51" s="83"/>
      <c r="AO51" s="83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157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1">
        <f>U54</f>
        <v>20</v>
      </c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4">
        <v>0</v>
      </c>
      <c r="AK52" s="84"/>
      <c r="AL52" s="84"/>
      <c r="AM52" s="84"/>
      <c r="AN52" s="84"/>
      <c r="AO52" s="84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1">
        <v>20</v>
      </c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>
        <v>0</v>
      </c>
      <c r="AK54" s="81"/>
      <c r="AL54" s="81"/>
      <c r="AM54" s="81"/>
      <c r="AN54" s="81"/>
      <c r="AO54" s="81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3">
        <f>U56+U58</f>
        <v>1604.6</v>
      </c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3">
        <v>0</v>
      </c>
      <c r="AK55" s="83"/>
      <c r="AL55" s="83"/>
      <c r="AM55" s="83"/>
      <c r="AN55" s="83"/>
      <c r="AO55" s="83">
        <v>0</v>
      </c>
      <c r="AP55" s="12"/>
      <c r="AQ55" s="12"/>
      <c r="AR55" s="12"/>
      <c r="AS55" s="12"/>
      <c r="AT55" s="10" t="s">
        <v>87</v>
      </c>
    </row>
    <row r="56" spans="1:46" ht="24.75" customHeight="1" x14ac:dyDescent="0.25">
      <c r="A56" s="43" t="s">
        <v>87</v>
      </c>
      <c r="B56" s="44" t="s">
        <v>27</v>
      </c>
      <c r="C56" s="44" t="s">
        <v>141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92">
        <f>U57</f>
        <v>1504.6</v>
      </c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>
        <v>0</v>
      </c>
      <c r="AK56" s="91"/>
      <c r="AL56" s="91"/>
      <c r="AM56" s="91"/>
      <c r="AN56" s="91"/>
      <c r="AO56" s="91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142</v>
      </c>
      <c r="B57" s="44" t="s">
        <v>27</v>
      </c>
      <c r="C57" s="44" t="s">
        <v>141</v>
      </c>
      <c r="D57" s="59" t="s">
        <v>165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92">
        <v>1504.6</v>
      </c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>
        <v>0</v>
      </c>
      <c r="AK57" s="91"/>
      <c r="AL57" s="91"/>
      <c r="AM57" s="91"/>
      <c r="AN57" s="91"/>
      <c r="AO57" s="91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4">
        <f>U60</f>
        <v>100</v>
      </c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4">
        <v>0</v>
      </c>
      <c r="AK58" s="84"/>
      <c r="AL58" s="84"/>
      <c r="AM58" s="84"/>
      <c r="AN58" s="84"/>
      <c r="AO58" s="84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4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4">
        <v>100</v>
      </c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>
        <v>0</v>
      </c>
      <c r="AK60" s="81"/>
      <c r="AL60" s="81"/>
      <c r="AM60" s="81"/>
      <c r="AN60" s="81"/>
      <c r="AO60" s="81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3">
        <f>U62+U67</f>
        <v>809.9</v>
      </c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3">
        <f t="shared" ref="AJ61:AO61" si="6">AJ62+AJ67</f>
        <v>506.1</v>
      </c>
      <c r="AK61" s="83">
        <f t="shared" si="6"/>
        <v>0</v>
      </c>
      <c r="AL61" s="83">
        <f t="shared" si="6"/>
        <v>0</v>
      </c>
      <c r="AM61" s="83">
        <f t="shared" si="6"/>
        <v>0</v>
      </c>
      <c r="AN61" s="83">
        <f t="shared" si="6"/>
        <v>0</v>
      </c>
      <c r="AO61" s="83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1">
        <f>U64+U66</f>
        <v>550</v>
      </c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4">
        <f t="shared" ref="AJ62:AO62" si="7">AJ64+AJ66</f>
        <v>450</v>
      </c>
      <c r="AK62" s="84">
        <f t="shared" si="7"/>
        <v>0</v>
      </c>
      <c r="AL62" s="84">
        <f t="shared" si="7"/>
        <v>0</v>
      </c>
      <c r="AM62" s="84">
        <f t="shared" si="7"/>
        <v>0</v>
      </c>
      <c r="AN62" s="84">
        <f t="shared" si="7"/>
        <v>0</v>
      </c>
      <c r="AO62" s="84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1">
        <v>100</v>
      </c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>
        <v>0</v>
      </c>
      <c r="AK64" s="81"/>
      <c r="AL64" s="81"/>
      <c r="AM64" s="81"/>
      <c r="AN64" s="81"/>
      <c r="AO64" s="81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1">
        <v>450</v>
      </c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>
        <v>450</v>
      </c>
      <c r="AK66" s="81"/>
      <c r="AL66" s="81"/>
      <c r="AM66" s="81"/>
      <c r="AN66" s="81"/>
      <c r="AO66" s="81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4">
        <f>U69+U70+U73+U78</f>
        <v>259.89999999999998</v>
      </c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>
        <f t="shared" ref="AJ67:AO67" si="8">AJ69+AJ70+AJ73+AJ78</f>
        <v>56.1</v>
      </c>
      <c r="AK67" s="81">
        <f t="shared" si="8"/>
        <v>0</v>
      </c>
      <c r="AL67" s="81">
        <f t="shared" si="8"/>
        <v>0</v>
      </c>
      <c r="AM67" s="81">
        <f t="shared" si="8"/>
        <v>0</v>
      </c>
      <c r="AN67" s="81">
        <f t="shared" si="8"/>
        <v>0</v>
      </c>
      <c r="AO67" s="81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6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4">
        <v>254.9</v>
      </c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>
        <v>56.1</v>
      </c>
      <c r="AK69" s="81"/>
      <c r="AL69" s="81"/>
      <c r="AM69" s="81"/>
      <c r="AN69" s="81"/>
      <c r="AO69" s="81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4.5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1">
        <v>5</v>
      </c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>
        <v>0</v>
      </c>
      <c r="AK70" s="81"/>
      <c r="AL70" s="81"/>
      <c r="AM70" s="81"/>
      <c r="AN70" s="81"/>
      <c r="AO70" s="81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4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4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4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2"/>
      <c r="AK74" s="91"/>
      <c r="AL74" s="91"/>
      <c r="AM74" s="91"/>
      <c r="AN74" s="91"/>
      <c r="AO74" s="91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145</v>
      </c>
      <c r="B75" s="58" t="s">
        <v>96</v>
      </c>
      <c r="C75" s="36" t="s">
        <v>76</v>
      </c>
      <c r="D75" s="36" t="s">
        <v>143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87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2"/>
      <c r="AK75" s="91"/>
      <c r="AL75" s="91"/>
      <c r="AM75" s="91"/>
      <c r="AN75" s="91"/>
      <c r="AO75" s="91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8"/>
      <c r="C76" s="78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3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12"/>
      <c r="AQ77" s="12"/>
      <c r="AR77" s="12"/>
      <c r="AS77" s="12"/>
      <c r="AT77" s="13" t="s">
        <v>112</v>
      </c>
    </row>
    <row r="78" spans="1:92" ht="157.5" hidden="1" customHeight="1" x14ac:dyDescent="0.25">
      <c r="A78" s="24" t="s">
        <v>155</v>
      </c>
      <c r="B78" s="25" t="s">
        <v>96</v>
      </c>
      <c r="C78" s="25" t="s">
        <v>76</v>
      </c>
      <c r="D78" s="25" t="s">
        <v>156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11" t="s">
        <v>36</v>
      </c>
      <c r="T78" s="24"/>
      <c r="U78" s="84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3">
        <f>U80</f>
        <v>15</v>
      </c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>
        <v>0</v>
      </c>
      <c r="AK79" s="85"/>
      <c r="AL79" s="85"/>
      <c r="AM79" s="85"/>
      <c r="AN79" s="85"/>
      <c r="AO79" s="85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3.6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1">
        <f>U82</f>
        <v>15</v>
      </c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4">
        <v>0</v>
      </c>
      <c r="AK80" s="84"/>
      <c r="AL80" s="84"/>
      <c r="AM80" s="84"/>
      <c r="AN80" s="84"/>
      <c r="AO80" s="84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1.1499999999999999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143.44999999999999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4">
        <v>15</v>
      </c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>
        <v>0</v>
      </c>
      <c r="AK82" s="81"/>
      <c r="AL82" s="81"/>
      <c r="AM82" s="81"/>
      <c r="AN82" s="81"/>
      <c r="AO82" s="81">
        <v>0</v>
      </c>
      <c r="AP82" s="12"/>
      <c r="AQ82" s="12"/>
      <c r="AR82" s="12"/>
      <c r="AS82" s="12"/>
      <c r="AT82" s="13" t="s">
        <v>120</v>
      </c>
    </row>
    <row r="83" spans="1:65" ht="21.6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3">
        <f>U84</f>
        <v>4404.5</v>
      </c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8">
        <f t="shared" ref="AJ83:AO83" si="9">AJ84</f>
        <v>3853.9</v>
      </c>
      <c r="AK83" s="83">
        <f t="shared" si="9"/>
        <v>0</v>
      </c>
      <c r="AL83" s="83">
        <f t="shared" si="9"/>
        <v>0</v>
      </c>
      <c r="AM83" s="83">
        <f t="shared" si="9"/>
        <v>0</v>
      </c>
      <c r="AN83" s="83">
        <f t="shared" si="9"/>
        <v>0</v>
      </c>
      <c r="AO83" s="89">
        <f t="shared" si="9"/>
        <v>3305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1">
        <f>U85+U86</f>
        <v>4404.5</v>
      </c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90">
        <f>AJ85+AJ86</f>
        <v>3853.9</v>
      </c>
      <c r="AK84" s="84"/>
      <c r="AL84" s="84"/>
      <c r="AM84" s="84"/>
      <c r="AN84" s="84"/>
      <c r="AO84" s="84">
        <f>AO85+AO86</f>
        <v>3305</v>
      </c>
      <c r="AP84" s="9"/>
      <c r="AQ84" s="9"/>
      <c r="AR84" s="9"/>
      <c r="AS84" s="9"/>
      <c r="AT84" s="8" t="s">
        <v>122</v>
      </c>
    </row>
    <row r="85" spans="1:65" ht="110.2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1">
        <v>4016.1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>
        <v>3853.9</v>
      </c>
      <c r="AK85" s="81"/>
      <c r="AL85" s="81"/>
      <c r="AM85" s="81"/>
      <c r="AN85" s="81"/>
      <c r="AO85" s="84">
        <v>3305</v>
      </c>
      <c r="AP85" s="12"/>
      <c r="AQ85" s="12"/>
      <c r="AR85" s="12"/>
      <c r="AS85" s="12"/>
      <c r="AT85" s="10" t="s">
        <v>124</v>
      </c>
      <c r="AX85" s="82"/>
    </row>
    <row r="86" spans="1:65" ht="73.5" customHeight="1" x14ac:dyDescent="0.25">
      <c r="A86" s="57" t="s">
        <v>158</v>
      </c>
      <c r="B86" s="11" t="s">
        <v>116</v>
      </c>
      <c r="C86" s="11" t="s">
        <v>24</v>
      </c>
      <c r="D86" s="11" t="s">
        <v>159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1">
        <v>388.4</v>
      </c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1"/>
      <c r="AJ86" s="91">
        <v>0</v>
      </c>
      <c r="AK86" s="91"/>
      <c r="AL86" s="91"/>
      <c r="AM86" s="91"/>
      <c r="AN86" s="91"/>
      <c r="AO86" s="91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3">
        <f>U88</f>
        <v>2.2000000000000002</v>
      </c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3">
        <v>0</v>
      </c>
      <c r="AK87" s="83"/>
      <c r="AL87" s="83"/>
      <c r="AM87" s="83"/>
      <c r="AN87" s="83"/>
      <c r="AO87" s="83">
        <v>0</v>
      </c>
      <c r="AP87" s="12"/>
      <c r="AQ87" s="12"/>
      <c r="AR87" s="12"/>
      <c r="AS87" s="12"/>
      <c r="AT87" s="13" t="s">
        <v>126</v>
      </c>
    </row>
    <row r="88" spans="1:65" ht="20.4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1">
        <f>U90</f>
        <v>2.2000000000000002</v>
      </c>
      <c r="V88" s="83"/>
      <c r="W88" s="83"/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4">
        <v>0</v>
      </c>
      <c r="AK88" s="84"/>
      <c r="AL88" s="84"/>
      <c r="AM88" s="84"/>
      <c r="AN88" s="84"/>
      <c r="AO88" s="84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</row>
    <row r="90" spans="1:65" ht="93" customHeight="1" x14ac:dyDescent="0.25">
      <c r="A90" s="28" t="s">
        <v>126</v>
      </c>
      <c r="B90" s="38" t="s">
        <v>123</v>
      </c>
      <c r="C90" s="38" t="s">
        <v>76</v>
      </c>
      <c r="D90" s="11" t="s">
        <v>153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154</v>
      </c>
      <c r="T90" s="38"/>
      <c r="U90" s="92">
        <v>2.2000000000000002</v>
      </c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>
        <v>0</v>
      </c>
      <c r="AK90" s="81"/>
      <c r="AL90" s="81"/>
      <c r="AM90" s="81"/>
      <c r="AN90" s="81"/>
      <c r="AO90" s="81">
        <v>0</v>
      </c>
    </row>
    <row r="91" spans="1:65" ht="17.25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</row>
    <row r="92" spans="1:65" ht="21" customHeight="1" x14ac:dyDescent="0.25"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</row>
    <row r="93" spans="1:65" ht="22.9" customHeight="1" x14ac:dyDescent="0.3">
      <c r="A93" s="79" t="s">
        <v>146</v>
      </c>
      <c r="B93" s="80"/>
      <c r="C93" s="80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80"/>
      <c r="AO93" s="80"/>
    </row>
    <row r="94" spans="1:65" ht="15" customHeight="1" x14ac:dyDescent="0.3">
      <c r="A94" s="79" t="s">
        <v>147</v>
      </c>
      <c r="B94" s="80"/>
      <c r="C94" s="80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79" t="s">
        <v>128</v>
      </c>
      <c r="AK94" s="80"/>
      <c r="AL94" s="80"/>
      <c r="AM94" s="80"/>
      <c r="AN94" s="80"/>
      <c r="AO94" s="80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2021-11-10T11:49:59Z</cp:lastPrinted>
  <dcterms:created xsi:type="dcterms:W3CDTF">2019-04-26T06:15:18Z</dcterms:created>
  <dcterms:modified xsi:type="dcterms:W3CDTF">2021-11-10T11:50:03Z</dcterms:modified>
</cp:coreProperties>
</file>